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6" i="1"/>
  <c r="F16" i="1"/>
  <c r="G15" i="1"/>
  <c r="G13" i="1"/>
  <c r="F13" i="1"/>
  <c r="G12" i="1"/>
  <c r="F12" i="1"/>
  <c r="G8" i="1"/>
  <c r="G7" i="1"/>
  <c r="F7" i="1"/>
  <c r="G5" i="1"/>
  <c r="F5" i="1"/>
  <c r="G4" i="1"/>
  <c r="F4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<sst xmlns="http://schemas.openxmlformats.org/spreadsheetml/2006/main" count="66" uniqueCount="55">
  <si>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</si>
  <si>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</si>
  <si>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</si>
  <si>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</si>
  <si>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</si>
  <si>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</si>
  <si>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</si>
  <si>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</si>
  <si>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</si>
  <si>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</si>
  <si>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</si>
  <si>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</si>
  <si>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</si>
  <si>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</si>
  <si>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</si>
  <si>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</si>
  <si>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</si>
  <si>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</si>
  <si>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</si>
  <si>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</si>
  <si>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</si>
  <si>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</si>
  <si>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</si>
  <si>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</si>
  <si>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</si>
  <si>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</si>
  <si>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</si>
  <si>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</si>
  <si>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</si>
  <si>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</si>
  <si>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</si>
  <si>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</si>
  <si>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</si>
  <si>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</si>
  <si>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</si>
  <si>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</si>
  <si>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</si>
  <si>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</si>
  <si>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</si>
  <si>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</si>
  <si>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</si>
  <si>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</si>
  <si>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</si>
  <si>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</si>
  <si>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</si>
  <si>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</si>
  <si>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</si>
  <si>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</si>
  <si>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</si>
  <si>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</si>
  <si>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</si>
  <si>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Йогур Бифилайф (в индивидуальной промышленной упаковке, производитель ООО "Молочный край")</t>
  </si>
  <si>
    <t>1/190</t>
  </si>
  <si>
    <t>50/40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</si>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</sst>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44552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7">
        <v>260</v>
      </c>
      <c r="D4" s="24" t="s">
        <v>36</v>
      </c>
      <c r="E4" s="10" t="s">
        <v>49</v>
      </c>
      <c r="F4" s="11">
        <f>17.57/180*150</f>
        <v>14.641666666666666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25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25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7">
        <v>297</v>
      </c>
      <c r="D7" s="24" t="s">
        <v>37</v>
      </c>
      <c r="E7" s="10" t="s">
        <v>33</v>
      </c>
      <c r="F7" s="11">
        <f>9.33/200*180</f>
        <v>8.3970000000000002</v>
      </c>
      <c r="G7" s="11">
        <f>77.34/200*180</f>
        <v>69.606000000000009</v>
      </c>
      <c r="H7" s="14">
        <v>1.42</v>
      </c>
      <c r="I7" s="14">
        <v>1.42</v>
      </c>
      <c r="J7" s="14">
        <v>15.46</v>
      </c>
      <c r="L7" s="16"/>
    </row>
    <row r="8" spans="1:12" ht="25.15" customHeight="1" x14ac:dyDescent="0.25">
      <c r="A8" s="8"/>
      <c r="B8" s="23" t="s">
        <v>35</v>
      </c>
      <c r="C8" s="17">
        <v>517</v>
      </c>
      <c r="D8" s="22" t="s">
        <v>51</v>
      </c>
      <c r="E8" s="19" t="s">
        <v>27</v>
      </c>
      <c r="F8" s="20">
        <v>33.07</v>
      </c>
      <c r="G8" s="20">
        <f>88.4/130*200</f>
        <v>136</v>
      </c>
      <c r="H8" s="13">
        <v>8.1</v>
      </c>
      <c r="I8" s="13">
        <v>6</v>
      </c>
      <c r="J8" s="13">
        <v>35</v>
      </c>
      <c r="L8" s="16"/>
    </row>
    <row r="9" spans="1:12" x14ac:dyDescent="0.25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7"/>
      <c r="B12" s="2" t="s">
        <v>15</v>
      </c>
      <c r="C12" s="17">
        <v>75</v>
      </c>
      <c r="D12" s="21" t="s">
        <v>38</v>
      </c>
      <c r="E12" s="10" t="s">
        <v>50</v>
      </c>
      <c r="F12" s="11">
        <f>20.9/80*50</f>
        <v>13.0625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25">
      <c r="A13" s="8"/>
      <c r="B13" s="2" t="s">
        <v>19</v>
      </c>
      <c r="C13" s="17">
        <v>128</v>
      </c>
      <c r="D13" s="9" t="s">
        <v>39</v>
      </c>
      <c r="E13" s="10" t="s">
        <v>52</v>
      </c>
      <c r="F13" s="11">
        <f>29.82/200*190</f>
        <v>28.329000000000001</v>
      </c>
      <c r="G13" s="11">
        <f>124.16/200*190</f>
        <v>117.952</v>
      </c>
      <c r="H13" s="13">
        <v>5.04</v>
      </c>
      <c r="I13" s="13">
        <v>7.34</v>
      </c>
      <c r="J13" s="13">
        <v>9.52</v>
      </c>
      <c r="L13" s="16"/>
    </row>
    <row r="14" spans="1:12" x14ac:dyDescent="0.25">
      <c r="A14" s="8"/>
      <c r="B14" s="2" t="s">
        <v>19</v>
      </c>
      <c r="C14" s="17">
        <v>479</v>
      </c>
      <c r="D14" s="21" t="s">
        <v>40</v>
      </c>
      <c r="E14" s="10" t="s">
        <v>30</v>
      </c>
      <c r="F14" s="11">
        <v>2.66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25">
      <c r="A15" s="8"/>
      <c r="B15" s="2" t="s">
        <v>20</v>
      </c>
      <c r="C15" s="17">
        <v>343</v>
      </c>
      <c r="D15" s="9" t="s">
        <v>41</v>
      </c>
      <c r="E15" s="10" t="s">
        <v>53</v>
      </c>
      <c r="F15" s="11">
        <v>44.25</v>
      </c>
      <c r="G15" s="11">
        <f>161.14/120*90</f>
        <v>120.855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25">
      <c r="A16" s="8" t="s">
        <v>14</v>
      </c>
      <c r="B16" s="2" t="s">
        <v>21</v>
      </c>
      <c r="C16" s="17">
        <v>414</v>
      </c>
      <c r="D16" s="21" t="s">
        <v>42</v>
      </c>
      <c r="E16" s="10" t="s">
        <v>29</v>
      </c>
      <c r="F16" s="11">
        <f>11.87/150*130</f>
        <v>10.287333333333333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25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1" t="s">
        <v>34</v>
      </c>
      <c r="C19" s="17">
        <v>418</v>
      </c>
      <c r="D19" s="9" t="s">
        <v>43</v>
      </c>
      <c r="E19" s="10" t="s">
        <v>33</v>
      </c>
      <c r="F19" s="11">
        <v>14.66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25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7"/>
      <c r="B21" s="2" t="s">
        <v>22</v>
      </c>
      <c r="C21" s="17" t="s">
        <v>48</v>
      </c>
      <c r="D21" s="24" t="s">
        <v>44</v>
      </c>
      <c r="E21" s="10" t="s">
        <v>45</v>
      </c>
      <c r="F21" s="11">
        <v>21.54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25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13.65/200*180</f>
        <v>12.285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899999999999999" customHeight="1" x14ac:dyDescent="0.25">
      <c r="A23" s="8" t="s">
        <v>18</v>
      </c>
      <c r="B23" s="23" t="s">
        <v>47</v>
      </c>
      <c r="C23" s="17">
        <v>112</v>
      </c>
      <c r="D23" s="24" t="s">
        <v>46</v>
      </c>
      <c r="E23" s="10" t="s">
        <v>27</v>
      </c>
      <c r="F23" s="11">
        <f>45/200*200</f>
        <v>45</v>
      </c>
      <c r="G23" s="11">
        <f>68.4/180*200</f>
        <v>76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2021-12-15T02:25:46Z</dcterms:modified>
</cp:coreProperties>
</file>