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G22" i="1"/>
  <c r="G18" i="1"/>
  <c r="F18" i="1"/>
  <c r="G15" i="1"/>
  <c r="F15" i="1"/>
  <c r="G6" i="1"/>
  <c r="J24" i="1" l="1"/>
  <c r="I24" i="1"/>
  <c r="H24" i="1"/>
  <c r="J23" i="1"/>
  <c r="I23" i="1"/>
  <c r="H23" i="1"/>
  <c r="J22" i="1"/>
  <c r="I22" i="1"/>
  <c r="H22" i="1"/>
  <c r="J19" i="1"/>
  <c r="I19" i="1"/>
  <c r="H19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<sst xmlns="http://schemas.openxmlformats.org/spreadsheetml/2006/main" count="65" uniqueCount="52">
  <si>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</si>
  <si>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</si>
  <si>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</si>
  <si>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</si>
  <si>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</si>
  <si>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</si>
  <si>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</si>
  <si>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</si>
  <si>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</si>
  <si>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</si>
  <si>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</si>
  <si>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</si>
  <si>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</si>
  <si>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</si>
  <si>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</si>
  <si>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</si>
  <si>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</si>
  <si>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</si>
  <si>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</si>
  <si>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</si>
  <si>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</si>
  <si>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</si>
  <si>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</si>
  <si>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</si>
  <si>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</si>
  <si>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</si>
  <si>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</si>
  <si>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</si>
  <si>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</si>
  <si>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</si>
  <si>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</si>
  <si>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</si>
  <si>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</si>
  <si>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</si>
  <si>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</si>
  <si>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</si>
  <si>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</si>
  <si>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Салат из белокачанной капусты с морковью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</si>
  <si>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</si>
  <si>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</si>
  <si>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</si>
  <si>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</si>
  <si>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</si>
  <si>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</si>
  <si>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</si>
  <si>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Йогурт фруктовый (в индивидуальной промышленной упаковке, производитель ООО "Исинга")</t>
  </si>
  <si>
    <t>1/150</t>
  </si>
  <si>
    <t>Кисель из свежих ягод</t>
  </si>
  <si>
    <t>Фрукты свежие (яблоки)</t>
  </si>
  <si>
    <t>кисло-мол.продукт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</si>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</sst>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51</v>
      </c>
      <c r="C1" s="28"/>
      <c r="D1" s="29"/>
      <c r="E1" t="s">
        <v>11</v>
      </c>
      <c r="F1" s="1"/>
      <c r="I1" t="s">
        <v>12</v>
      </c>
      <c r="J1" s="3">
        <v>44456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16</v>
      </c>
      <c r="C4" s="4">
        <v>268</v>
      </c>
      <c r="D4" s="10" t="s">
        <v>39</v>
      </c>
      <c r="E4" s="12" t="s">
        <v>27</v>
      </c>
      <c r="F4" s="13">
        <v>17.86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3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8.75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3">
      <c r="A6" s="9"/>
      <c r="B6" s="2" t="s">
        <v>15</v>
      </c>
      <c r="C6" s="4">
        <v>100</v>
      </c>
      <c r="D6" s="18" t="s">
        <v>35</v>
      </c>
      <c r="E6" s="12" t="s">
        <v>40</v>
      </c>
      <c r="F6" s="13">
        <v>15.75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3">
      <c r="A7" s="9" t="s">
        <v>13</v>
      </c>
      <c r="B7" s="2" t="s">
        <v>18</v>
      </c>
      <c r="C7" s="4">
        <v>111</v>
      </c>
      <c r="D7" s="11" t="s">
        <v>25</v>
      </c>
      <c r="E7" s="12" t="s">
        <v>41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" customHeight="1" x14ac:dyDescent="0.3">
      <c r="A8" s="9"/>
      <c r="B8" s="2" t="s">
        <v>18</v>
      </c>
      <c r="C8" s="4">
        <v>109</v>
      </c>
      <c r="D8" s="11" t="s">
        <v>26</v>
      </c>
      <c r="E8" s="12" t="s">
        <v>42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3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14.78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3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3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3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3">
      <c r="A13" s="8"/>
      <c r="B13" s="2" t="s">
        <v>15</v>
      </c>
      <c r="C13" s="4">
        <v>4</v>
      </c>
      <c r="D13" s="11" t="s">
        <v>37</v>
      </c>
      <c r="E13" s="12" t="s">
        <v>30</v>
      </c>
      <c r="F13" s="13">
        <v>9.42</v>
      </c>
      <c r="G13" s="13">
        <v>108.8</v>
      </c>
      <c r="H13" s="14">
        <v>1.28</v>
      </c>
      <c r="I13" s="14">
        <v>8.08</v>
      </c>
      <c r="J13" s="14">
        <v>7.68</v>
      </c>
      <c r="L13" s="19"/>
    </row>
    <row r="14" spans="1:12" x14ac:dyDescent="0.3">
      <c r="A14" s="9"/>
      <c r="B14" s="2" t="s">
        <v>20</v>
      </c>
      <c r="C14" s="4">
        <v>244</v>
      </c>
      <c r="D14" s="11" t="s">
        <v>43</v>
      </c>
      <c r="E14" s="12" t="s">
        <v>28</v>
      </c>
      <c r="F14" s="13">
        <v>16.02</v>
      </c>
      <c r="G14" s="13">
        <v>147.54</v>
      </c>
      <c r="H14" s="15">
        <v>8.14</v>
      </c>
      <c r="I14" s="15">
        <v>8.02</v>
      </c>
      <c r="J14" s="15">
        <v>12.64</v>
      </c>
      <c r="L14" s="19"/>
    </row>
    <row r="15" spans="1:12" x14ac:dyDescent="0.3">
      <c r="A15" s="9"/>
      <c r="B15" s="2" t="s">
        <v>21</v>
      </c>
      <c r="C15" s="4">
        <v>407</v>
      </c>
      <c r="D15" s="11" t="s">
        <v>44</v>
      </c>
      <c r="E15" s="23" t="s">
        <v>46</v>
      </c>
      <c r="F15" s="13">
        <f>43.51/180*150</f>
        <v>36.258333333333333</v>
      </c>
      <c r="G15" s="13">
        <f>269.32/180*150</f>
        <v>224.43333333333331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3">
      <c r="A16" s="9" t="s">
        <v>14</v>
      </c>
      <c r="B16" s="2" t="s">
        <v>23</v>
      </c>
      <c r="C16" s="4">
        <v>108</v>
      </c>
      <c r="D16" s="11" t="s">
        <v>29</v>
      </c>
      <c r="E16" s="12" t="s">
        <v>42</v>
      </c>
      <c r="F16" s="13">
        <v>2.4300000000000002</v>
      </c>
      <c r="G16" s="13">
        <v>50.19</v>
      </c>
      <c r="H16" s="16">
        <v>1.74</v>
      </c>
      <c r="I16" s="16">
        <v>0.18</v>
      </c>
      <c r="J16" s="16">
        <v>14.76</v>
      </c>
      <c r="L16" s="19"/>
    </row>
    <row r="17" spans="1:12" x14ac:dyDescent="0.3">
      <c r="A17" s="9"/>
      <c r="B17" s="2" t="s">
        <v>24</v>
      </c>
      <c r="C17" s="4">
        <v>109</v>
      </c>
      <c r="D17" s="11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3">
      <c r="A18" s="9"/>
      <c r="B18" s="2" t="s">
        <v>22</v>
      </c>
      <c r="C18" s="4">
        <v>518</v>
      </c>
      <c r="D18" s="10" t="s">
        <v>31</v>
      </c>
      <c r="E18" s="12" t="s">
        <v>27</v>
      </c>
      <c r="F18" s="13">
        <f>13.65/200*180</f>
        <v>12.285</v>
      </c>
      <c r="G18" s="13">
        <f>84.44/200*180</f>
        <v>75.995999999999995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ht="42" x14ac:dyDescent="0.3">
      <c r="A19" s="9"/>
      <c r="B19" s="26" t="s">
        <v>49</v>
      </c>
      <c r="C19" s="22">
        <v>464</v>
      </c>
      <c r="D19" s="21" t="s">
        <v>45</v>
      </c>
      <c r="E19" s="24" t="s">
        <v>28</v>
      </c>
      <c r="F19" s="25">
        <v>42</v>
      </c>
      <c r="G19" s="25">
        <v>136</v>
      </c>
      <c r="H19" s="16">
        <f>4.5/180*200</f>
        <v>5</v>
      </c>
      <c r="I19" s="16">
        <f>3.06/180*200</f>
        <v>3.4000000000000004</v>
      </c>
      <c r="J19" s="16">
        <f>6.3/180*200</f>
        <v>6.9999999999999991</v>
      </c>
      <c r="L19" s="19"/>
    </row>
    <row r="20" spans="1:12" x14ac:dyDescent="0.3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3">
      <c r="A21" s="9"/>
      <c r="B21" s="2"/>
      <c r="C21" s="4"/>
      <c r="D21" s="1"/>
      <c r="E21" s="1"/>
      <c r="F21" s="16"/>
      <c r="G21" s="16"/>
      <c r="H21" s="16"/>
      <c r="I21" s="16"/>
      <c r="J21" s="16"/>
      <c r="L21" s="19"/>
    </row>
    <row r="22" spans="1:12" x14ac:dyDescent="0.3">
      <c r="A22" s="8"/>
      <c r="B22" s="2" t="s">
        <v>22</v>
      </c>
      <c r="C22" s="4">
        <v>566</v>
      </c>
      <c r="D22" s="11" t="s">
        <v>38</v>
      </c>
      <c r="E22" s="12" t="s">
        <v>30</v>
      </c>
      <c r="F22" s="13">
        <v>16.73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9"/>
    </row>
    <row r="23" spans="1:12" x14ac:dyDescent="0.3">
      <c r="A23" s="9" t="s">
        <v>19</v>
      </c>
      <c r="B23" s="2" t="s">
        <v>50</v>
      </c>
      <c r="C23" s="4">
        <v>418</v>
      </c>
      <c r="D23" s="11" t="s">
        <v>47</v>
      </c>
      <c r="E23" s="12" t="s">
        <v>28</v>
      </c>
      <c r="F23" s="13">
        <v>16.53</v>
      </c>
      <c r="G23" s="13">
        <f>72.5/180*200</f>
        <v>80.555555555555557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9"/>
    </row>
    <row r="24" spans="1:12" x14ac:dyDescent="0.3">
      <c r="A24" s="9"/>
      <c r="B24" s="2" t="s">
        <v>32</v>
      </c>
      <c r="C24" s="4">
        <v>112</v>
      </c>
      <c r="D24" s="10" t="s">
        <v>48</v>
      </c>
      <c r="E24" s="12" t="s">
        <v>28</v>
      </c>
      <c r="F24" s="13">
        <f>35.1/180*200</f>
        <v>39</v>
      </c>
      <c r="G24" s="13">
        <f>84.6/180*200</f>
        <v>94</v>
      </c>
      <c r="H24" s="16">
        <f>0.72/180*200</f>
        <v>0.8</v>
      </c>
      <c r="I24" s="16">
        <f>0.72/180*200</f>
        <v>0.8</v>
      </c>
      <c r="J24" s="16">
        <f>17.64/180*200</f>
        <v>19.600000000000001</v>
      </c>
      <c r="L24" s="19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2021-09-15T01:10:31Z</dcterms:modified>
</cp:coreProperties>
</file>